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<sst xmlns="http://schemas.openxmlformats.org/spreadsheetml/2006/main" count="44" uniqueCount="19">
  <si>
    <t>táj</t>
  </si>
  <si>
    <t>székhely nagyterem</t>
  </si>
  <si>
    <t>székhely stúdió</t>
  </si>
  <si>
    <t>saját felnőtt</t>
  </si>
  <si>
    <t>saját gyerek</t>
  </si>
  <si>
    <t>fogadott felnőtt</t>
  </si>
  <si>
    <t>fogadott gyerek</t>
  </si>
  <si>
    <t>felnőtt stúdió</t>
  </si>
  <si>
    <t>gyerek stúdió</t>
  </si>
  <si>
    <t>felnőtt nagy</t>
  </si>
  <si>
    <t>gyerek nagy</t>
  </si>
  <si>
    <t xml:space="preserve">ea. </t>
  </si>
  <si>
    <t>néző</t>
  </si>
  <si>
    <t>2010. július 31-ig</t>
  </si>
  <si>
    <t>mindösszesen</t>
  </si>
  <si>
    <t>2001-2010</t>
  </si>
  <si>
    <t>ea.</t>
  </si>
  <si>
    <t>összesen</t>
  </si>
  <si>
    <t>2. sz. melléklet (2001-2010. előadás- és nézőszámok)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</si>
</sst>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SheetLayoutView="100" zoomScalePageLayoutView="0" workbookViewId="0" topLeftCell="A1">
      <selection activeCell="G25" sqref="G24:G25"/>
    </sheetView>
  </sheetViews>
  <sheetFormatPr defaultColWidth="9.140625" defaultRowHeight="12.75"/>
  <cols>
    <col min="1" max="1" width="13.57421875" style="3" customWidth="1"/>
    <col min="2" max="2" width="5.00390625" style="3" bestFit="1" customWidth="1"/>
    <col min="3" max="3" width="7.00390625" style="3" bestFit="1" customWidth="1"/>
    <col min="4" max="4" width="4.57421875" style="3" customWidth="1"/>
    <col min="5" max="5" width="6.00390625" style="3" bestFit="1" customWidth="1"/>
    <col min="6" max="6" width="4.8515625" style="3" customWidth="1"/>
    <col min="7" max="7" width="6.421875" style="3" customWidth="1"/>
    <col min="8" max="8" width="4.57421875" style="3" customWidth="1"/>
    <col min="9" max="9" width="6.00390625" style="3" bestFit="1" customWidth="1"/>
    <col min="10" max="10" width="4.8515625" style="3" customWidth="1"/>
    <col min="11" max="11" width="6.00390625" style="3" bestFit="1" customWidth="1"/>
    <col min="12" max="12" width="4.7109375" style="3" customWidth="1"/>
    <col min="13" max="13" width="5.8515625" style="3" customWidth="1"/>
    <col min="14" max="14" width="4.421875" style="3" customWidth="1"/>
    <col min="15" max="15" width="6.28125" style="3" customWidth="1"/>
    <col min="16" max="16" width="4.7109375" style="3" customWidth="1"/>
    <col min="17" max="17" width="5.8515625" style="3" customWidth="1"/>
    <col min="18" max="18" width="4.421875" style="3" customWidth="1"/>
    <col min="19" max="19" width="6.421875" style="3" customWidth="1"/>
    <col min="20" max="20" width="5.140625" style="3" customWidth="1"/>
    <col min="21" max="21" width="6.140625" style="3" customWidth="1"/>
    <col min="22" max="22" width="5.28125" style="3" customWidth="1"/>
    <col min="23" max="16384" width="9.140625" style="3" customWidth="1"/>
  </cols>
  <sheetData>
    <row r="1" spans="1:23" ht="12.75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ht="13.5" thickBot="1"/>
    <row r="3" spans="2:23" s="1" customFormat="1" ht="12.75" customHeight="1">
      <c r="B3" s="20">
        <v>2001</v>
      </c>
      <c r="C3" s="21"/>
      <c r="D3" s="20">
        <v>2002</v>
      </c>
      <c r="E3" s="21"/>
      <c r="F3" s="20">
        <v>2003</v>
      </c>
      <c r="G3" s="21"/>
      <c r="H3" s="20">
        <v>2004</v>
      </c>
      <c r="I3" s="21"/>
      <c r="J3" s="20">
        <v>2005</v>
      </c>
      <c r="K3" s="21"/>
      <c r="L3" s="20">
        <v>2006</v>
      </c>
      <c r="M3" s="21"/>
      <c r="N3" s="20">
        <v>2007</v>
      </c>
      <c r="O3" s="21"/>
      <c r="P3" s="20">
        <v>2008</v>
      </c>
      <c r="Q3" s="21"/>
      <c r="R3" s="20">
        <v>2009</v>
      </c>
      <c r="S3" s="21"/>
      <c r="T3" s="24" t="s">
        <v>13</v>
      </c>
      <c r="U3" s="25"/>
      <c r="V3" s="20" t="s">
        <v>17</v>
      </c>
      <c r="W3" s="21"/>
    </row>
    <row r="4" spans="1:23" ht="27" customHeight="1">
      <c r="A4" s="2" t="s">
        <v>1</v>
      </c>
      <c r="B4" s="6" t="s">
        <v>11</v>
      </c>
      <c r="C4" s="7" t="s">
        <v>12</v>
      </c>
      <c r="D4" s="6" t="s">
        <v>11</v>
      </c>
      <c r="E4" s="7" t="s">
        <v>12</v>
      </c>
      <c r="F4" s="6" t="s">
        <v>11</v>
      </c>
      <c r="G4" s="7" t="s">
        <v>12</v>
      </c>
      <c r="H4" s="6" t="s">
        <v>11</v>
      </c>
      <c r="I4" s="7" t="s">
        <v>12</v>
      </c>
      <c r="J4" s="6" t="s">
        <v>11</v>
      </c>
      <c r="K4" s="7" t="s">
        <v>12</v>
      </c>
      <c r="L4" s="6" t="s">
        <v>11</v>
      </c>
      <c r="M4" s="7" t="s">
        <v>12</v>
      </c>
      <c r="N4" s="6" t="s">
        <v>11</v>
      </c>
      <c r="O4" s="7" t="s">
        <v>12</v>
      </c>
      <c r="P4" s="6" t="s">
        <v>11</v>
      </c>
      <c r="Q4" s="7" t="s">
        <v>12</v>
      </c>
      <c r="R4" s="6" t="s">
        <v>11</v>
      </c>
      <c r="S4" s="7" t="s">
        <v>12</v>
      </c>
      <c r="T4" s="6" t="s">
        <v>11</v>
      </c>
      <c r="U4" s="18" t="s">
        <v>12</v>
      </c>
      <c r="V4" s="6" t="s">
        <v>11</v>
      </c>
      <c r="W4" s="7" t="s">
        <v>12</v>
      </c>
    </row>
    <row r="5" spans="1:23" ht="12.75">
      <c r="A5" s="5" t="s">
        <v>3</v>
      </c>
      <c r="B5" s="8">
        <v>25</v>
      </c>
      <c r="C5" s="9">
        <v>3250</v>
      </c>
      <c r="D5" s="8">
        <v>22</v>
      </c>
      <c r="E5" s="9">
        <v>7041</v>
      </c>
      <c r="F5" s="8">
        <v>24</v>
      </c>
      <c r="G5" s="9">
        <v>6560</v>
      </c>
      <c r="H5" s="8">
        <v>27</v>
      </c>
      <c r="I5" s="9">
        <v>10021</v>
      </c>
      <c r="J5" s="8">
        <v>24</v>
      </c>
      <c r="K5" s="9">
        <v>9108</v>
      </c>
      <c r="L5" s="8">
        <v>17</v>
      </c>
      <c r="M5" s="9">
        <v>5624</v>
      </c>
      <c r="N5" s="8">
        <v>24</v>
      </c>
      <c r="O5" s="9">
        <v>7777</v>
      </c>
      <c r="P5" s="8">
        <v>11</v>
      </c>
      <c r="Q5" s="9">
        <v>2507</v>
      </c>
      <c r="R5" s="8">
        <v>28</v>
      </c>
      <c r="S5" s="9">
        <v>7569</v>
      </c>
      <c r="T5" s="8">
        <v>30</v>
      </c>
      <c r="U5" s="5">
        <v>9030</v>
      </c>
      <c r="V5" s="8">
        <f>SUM(B5+D5+F5+H5+J5+L5+N5+P5+R5+T5)</f>
        <v>232</v>
      </c>
      <c r="W5" s="9">
        <f>SUM(C5+E5+G5+I5+K5+M5+O5+Q5+S5+U5)</f>
        <v>68487</v>
      </c>
    </row>
    <row r="6" spans="1:23" ht="12.75">
      <c r="A6" s="5" t="s">
        <v>4</v>
      </c>
      <c r="B6" s="8">
        <v>0</v>
      </c>
      <c r="C6" s="9">
        <v>0</v>
      </c>
      <c r="D6" s="8">
        <v>13</v>
      </c>
      <c r="E6" s="9">
        <v>5558</v>
      </c>
      <c r="F6" s="8">
        <v>12</v>
      </c>
      <c r="G6" s="9">
        <v>5316</v>
      </c>
      <c r="H6" s="8">
        <v>4</v>
      </c>
      <c r="I6" s="9">
        <v>1580</v>
      </c>
      <c r="J6" s="8">
        <v>12</v>
      </c>
      <c r="K6" s="9">
        <v>5304</v>
      </c>
      <c r="L6" s="8">
        <v>12</v>
      </c>
      <c r="M6" s="9">
        <v>4879</v>
      </c>
      <c r="N6" s="8">
        <v>0</v>
      </c>
      <c r="O6" s="9">
        <v>0</v>
      </c>
      <c r="P6" s="8">
        <v>5</v>
      </c>
      <c r="Q6" s="9">
        <v>1698</v>
      </c>
      <c r="R6" s="8">
        <v>27</v>
      </c>
      <c r="S6" s="9">
        <v>7226</v>
      </c>
      <c r="T6" s="8">
        <v>10</v>
      </c>
      <c r="U6" s="5">
        <v>3288</v>
      </c>
      <c r="V6" s="8">
        <f aca="true" t="shared" si="0" ref="V6:V21">SUM(B6+D6+F6+H6+J6+L6+N6+P6+R6+T6)</f>
        <v>95</v>
      </c>
      <c r="W6" s="9">
        <f aca="true" t="shared" si="1" ref="W6:W21">SUM(C6+E6+G6+I6+K6+M6+O6+Q6+S6+U6)</f>
        <v>34849</v>
      </c>
    </row>
    <row r="7" spans="1:23" ht="12.75">
      <c r="A7" s="5" t="s">
        <v>5</v>
      </c>
      <c r="B7" s="8">
        <v>28</v>
      </c>
      <c r="C7" s="9">
        <v>10975</v>
      </c>
      <c r="D7" s="8">
        <v>19</v>
      </c>
      <c r="E7" s="9">
        <v>8724</v>
      </c>
      <c r="F7" s="8">
        <v>19</v>
      </c>
      <c r="G7" s="9">
        <v>7379</v>
      </c>
      <c r="H7" s="8">
        <v>14</v>
      </c>
      <c r="I7" s="9">
        <v>5988</v>
      </c>
      <c r="J7" s="8">
        <v>22</v>
      </c>
      <c r="K7" s="9">
        <v>10867</v>
      </c>
      <c r="L7" s="8">
        <v>22</v>
      </c>
      <c r="M7" s="9">
        <v>8973</v>
      </c>
      <c r="N7" s="8">
        <v>12</v>
      </c>
      <c r="O7" s="9">
        <v>3514</v>
      </c>
      <c r="P7" s="8">
        <v>11</v>
      </c>
      <c r="Q7" s="9">
        <v>3495</v>
      </c>
      <c r="R7" s="8">
        <v>10</v>
      </c>
      <c r="S7" s="9">
        <v>2463</v>
      </c>
      <c r="T7" s="8">
        <v>4</v>
      </c>
      <c r="U7" s="5">
        <v>1344</v>
      </c>
      <c r="V7" s="8">
        <f t="shared" si="0"/>
        <v>161</v>
      </c>
      <c r="W7" s="9">
        <f t="shared" si="1"/>
        <v>63722</v>
      </c>
    </row>
    <row r="8" spans="1:23" ht="12.75">
      <c r="A8" s="5" t="s">
        <v>6</v>
      </c>
      <c r="B8" s="8">
        <v>11</v>
      </c>
      <c r="C8" s="9">
        <v>8495</v>
      </c>
      <c r="D8" s="8">
        <v>26</v>
      </c>
      <c r="E8" s="9">
        <v>12488</v>
      </c>
      <c r="F8" s="8">
        <v>9</v>
      </c>
      <c r="G8" s="9">
        <v>4270</v>
      </c>
      <c r="H8" s="8">
        <v>20</v>
      </c>
      <c r="I8" s="9">
        <v>7249</v>
      </c>
      <c r="J8" s="8">
        <v>16</v>
      </c>
      <c r="K8" s="9">
        <v>6047</v>
      </c>
      <c r="L8" s="8">
        <v>13</v>
      </c>
      <c r="M8" s="9">
        <v>4855</v>
      </c>
      <c r="N8" s="8">
        <v>17</v>
      </c>
      <c r="O8" s="9">
        <v>4446</v>
      </c>
      <c r="P8" s="8">
        <v>19</v>
      </c>
      <c r="Q8" s="9">
        <v>5479</v>
      </c>
      <c r="R8" s="8">
        <v>17</v>
      </c>
      <c r="S8" s="9">
        <v>5440</v>
      </c>
      <c r="T8" s="8">
        <v>38</v>
      </c>
      <c r="U8" s="5">
        <v>10904</v>
      </c>
      <c r="V8" s="8">
        <f t="shared" si="0"/>
        <v>186</v>
      </c>
      <c r="W8" s="9">
        <f t="shared" si="1"/>
        <v>69673</v>
      </c>
    </row>
    <row r="9" spans="2:23" ht="12.75">
      <c r="B9" s="15">
        <f>SUM(B5:B8)</f>
        <v>64</v>
      </c>
      <c r="C9" s="16">
        <f>SUM(C5:C8)</f>
        <v>22720</v>
      </c>
      <c r="D9" s="15">
        <f>SUM(D5:D8)</f>
        <v>80</v>
      </c>
      <c r="E9" s="16">
        <f aca="true" t="shared" si="2" ref="E9:U9">SUM(E5:E8)</f>
        <v>33811</v>
      </c>
      <c r="F9" s="15">
        <f t="shared" si="2"/>
        <v>64</v>
      </c>
      <c r="G9" s="16">
        <f t="shared" si="2"/>
        <v>23525</v>
      </c>
      <c r="H9" s="15">
        <f t="shared" si="2"/>
        <v>65</v>
      </c>
      <c r="I9" s="16">
        <f t="shared" si="2"/>
        <v>24838</v>
      </c>
      <c r="J9" s="15">
        <f t="shared" si="2"/>
        <v>74</v>
      </c>
      <c r="K9" s="16">
        <f t="shared" si="2"/>
        <v>31326</v>
      </c>
      <c r="L9" s="15">
        <f t="shared" si="2"/>
        <v>64</v>
      </c>
      <c r="M9" s="16">
        <f t="shared" si="2"/>
        <v>24331</v>
      </c>
      <c r="N9" s="15">
        <f t="shared" si="2"/>
        <v>53</v>
      </c>
      <c r="O9" s="16">
        <f t="shared" si="2"/>
        <v>15737</v>
      </c>
      <c r="P9" s="15">
        <f t="shared" si="2"/>
        <v>46</v>
      </c>
      <c r="Q9" s="16">
        <f t="shared" si="2"/>
        <v>13179</v>
      </c>
      <c r="R9" s="15">
        <f t="shared" si="2"/>
        <v>82</v>
      </c>
      <c r="S9" s="16">
        <f t="shared" si="2"/>
        <v>22698</v>
      </c>
      <c r="T9" s="15">
        <f t="shared" si="2"/>
        <v>82</v>
      </c>
      <c r="U9" s="19">
        <f t="shared" si="2"/>
        <v>24566</v>
      </c>
      <c r="V9" s="15">
        <f t="shared" si="0"/>
        <v>674</v>
      </c>
      <c r="W9" s="16">
        <f t="shared" si="1"/>
        <v>236731</v>
      </c>
    </row>
    <row r="10" spans="1:23" ht="26.25" customHeight="1">
      <c r="A10" s="2" t="s">
        <v>2</v>
      </c>
      <c r="B10" s="6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18"/>
      <c r="V10" s="6"/>
      <c r="W10" s="7"/>
    </row>
    <row r="11" spans="1:23" ht="12.75">
      <c r="A11" s="5" t="s">
        <v>3</v>
      </c>
      <c r="B11" s="8">
        <v>5</v>
      </c>
      <c r="C11" s="9">
        <v>765</v>
      </c>
      <c r="D11" s="8">
        <v>37</v>
      </c>
      <c r="E11" s="9">
        <v>3503</v>
      </c>
      <c r="F11" s="8">
        <v>32</v>
      </c>
      <c r="G11" s="9">
        <v>2692</v>
      </c>
      <c r="H11" s="8">
        <v>14</v>
      </c>
      <c r="I11" s="9">
        <v>1320</v>
      </c>
      <c r="J11" s="8">
        <v>20</v>
      </c>
      <c r="K11" s="9">
        <v>1597</v>
      </c>
      <c r="L11" s="8">
        <v>9</v>
      </c>
      <c r="M11" s="9">
        <v>970</v>
      </c>
      <c r="N11" s="8">
        <v>5</v>
      </c>
      <c r="O11" s="9">
        <v>443</v>
      </c>
      <c r="P11" s="8">
        <v>18</v>
      </c>
      <c r="Q11" s="9">
        <v>2015</v>
      </c>
      <c r="R11" s="8">
        <v>23</v>
      </c>
      <c r="S11" s="9">
        <v>1611</v>
      </c>
      <c r="T11" s="8">
        <v>8</v>
      </c>
      <c r="U11" s="5">
        <v>547</v>
      </c>
      <c r="V11" s="8">
        <f t="shared" si="0"/>
        <v>171</v>
      </c>
      <c r="W11" s="9">
        <f t="shared" si="1"/>
        <v>15463</v>
      </c>
    </row>
    <row r="12" spans="1:23" ht="12.75">
      <c r="A12" s="5" t="s">
        <v>4</v>
      </c>
      <c r="B12" s="8">
        <v>0</v>
      </c>
      <c r="C12" s="9">
        <v>0</v>
      </c>
      <c r="D12" s="8">
        <v>23</v>
      </c>
      <c r="E12" s="9">
        <v>3181</v>
      </c>
      <c r="F12" s="8">
        <v>10</v>
      </c>
      <c r="G12" s="9">
        <v>1235</v>
      </c>
      <c r="H12" s="8">
        <v>24</v>
      </c>
      <c r="I12" s="9">
        <v>2772</v>
      </c>
      <c r="J12" s="8">
        <v>10</v>
      </c>
      <c r="K12" s="9">
        <v>1104</v>
      </c>
      <c r="L12" s="8">
        <v>10</v>
      </c>
      <c r="M12" s="9">
        <v>1088</v>
      </c>
      <c r="N12" s="8">
        <v>2</v>
      </c>
      <c r="O12" s="9">
        <v>305</v>
      </c>
      <c r="P12" s="8">
        <v>0</v>
      </c>
      <c r="Q12" s="9">
        <v>0</v>
      </c>
      <c r="R12" s="8">
        <v>0</v>
      </c>
      <c r="S12" s="9">
        <v>0</v>
      </c>
      <c r="T12" s="8">
        <v>0</v>
      </c>
      <c r="U12" s="5">
        <v>0</v>
      </c>
      <c r="V12" s="8">
        <f t="shared" si="0"/>
        <v>79</v>
      </c>
      <c r="W12" s="9">
        <f t="shared" si="1"/>
        <v>9685</v>
      </c>
    </row>
    <row r="13" spans="1:23" ht="12.75">
      <c r="A13" s="5" t="s">
        <v>5</v>
      </c>
      <c r="B13" s="8">
        <v>4</v>
      </c>
      <c r="C13" s="9">
        <v>285</v>
      </c>
      <c r="D13" s="8">
        <v>3</v>
      </c>
      <c r="E13" s="9">
        <v>151</v>
      </c>
      <c r="F13" s="8">
        <v>2</v>
      </c>
      <c r="G13" s="9">
        <v>155</v>
      </c>
      <c r="H13" s="8">
        <v>6</v>
      </c>
      <c r="I13" s="9">
        <v>785</v>
      </c>
      <c r="J13" s="8">
        <v>4</v>
      </c>
      <c r="K13" s="9">
        <v>370</v>
      </c>
      <c r="L13" s="8">
        <v>14</v>
      </c>
      <c r="M13" s="9">
        <v>1414</v>
      </c>
      <c r="N13" s="8">
        <v>3</v>
      </c>
      <c r="O13" s="9">
        <v>190</v>
      </c>
      <c r="P13" s="8">
        <v>15</v>
      </c>
      <c r="Q13" s="9">
        <v>1026</v>
      </c>
      <c r="R13" s="8">
        <v>26</v>
      </c>
      <c r="S13" s="9">
        <v>1878</v>
      </c>
      <c r="T13" s="8">
        <v>20</v>
      </c>
      <c r="U13" s="5">
        <v>935</v>
      </c>
      <c r="V13" s="8">
        <f t="shared" si="0"/>
        <v>97</v>
      </c>
      <c r="W13" s="9">
        <f t="shared" si="1"/>
        <v>7189</v>
      </c>
    </row>
    <row r="14" spans="1:23" ht="12.75">
      <c r="A14" s="5" t="s">
        <v>6</v>
      </c>
      <c r="B14" s="8">
        <v>21</v>
      </c>
      <c r="C14" s="9">
        <v>1320</v>
      </c>
      <c r="D14" s="8">
        <v>16</v>
      </c>
      <c r="E14" s="9">
        <v>1910</v>
      </c>
      <c r="F14" s="8">
        <v>32</v>
      </c>
      <c r="G14" s="9">
        <v>3600</v>
      </c>
      <c r="H14" s="8">
        <v>14</v>
      </c>
      <c r="I14" s="9">
        <v>1316</v>
      </c>
      <c r="J14" s="8">
        <v>34</v>
      </c>
      <c r="K14" s="9">
        <v>3691</v>
      </c>
      <c r="L14" s="8">
        <v>14</v>
      </c>
      <c r="M14" s="9">
        <v>2307</v>
      </c>
      <c r="N14" s="8">
        <v>15</v>
      </c>
      <c r="O14" s="9">
        <v>2548</v>
      </c>
      <c r="P14" s="8">
        <v>11</v>
      </c>
      <c r="Q14" s="9">
        <v>1565</v>
      </c>
      <c r="R14" s="8">
        <v>8</v>
      </c>
      <c r="S14" s="9">
        <v>764</v>
      </c>
      <c r="T14" s="8">
        <v>0</v>
      </c>
      <c r="U14" s="5">
        <v>0</v>
      </c>
      <c r="V14" s="8">
        <f t="shared" si="0"/>
        <v>165</v>
      </c>
      <c r="W14" s="9">
        <f t="shared" si="1"/>
        <v>19021</v>
      </c>
    </row>
    <row r="15" spans="2:23" ht="12.75">
      <c r="B15" s="15">
        <f>SUM(B11:B14)</f>
        <v>30</v>
      </c>
      <c r="C15" s="16">
        <f>SUM(C11:C14)</f>
        <v>2370</v>
      </c>
      <c r="D15" s="15">
        <f>SUM(D11:D14)</f>
        <v>79</v>
      </c>
      <c r="E15" s="16">
        <f aca="true" t="shared" si="3" ref="E15:U15">SUM(E11:E14)</f>
        <v>8745</v>
      </c>
      <c r="F15" s="15">
        <f t="shared" si="3"/>
        <v>76</v>
      </c>
      <c r="G15" s="16">
        <f t="shared" si="3"/>
        <v>7682</v>
      </c>
      <c r="H15" s="15">
        <f t="shared" si="3"/>
        <v>58</v>
      </c>
      <c r="I15" s="16">
        <f t="shared" si="3"/>
        <v>6193</v>
      </c>
      <c r="J15" s="15">
        <f t="shared" si="3"/>
        <v>68</v>
      </c>
      <c r="K15" s="16">
        <f t="shared" si="3"/>
        <v>6762</v>
      </c>
      <c r="L15" s="15">
        <f t="shared" si="3"/>
        <v>47</v>
      </c>
      <c r="M15" s="16">
        <f t="shared" si="3"/>
        <v>5779</v>
      </c>
      <c r="N15" s="15">
        <f t="shared" si="3"/>
        <v>25</v>
      </c>
      <c r="O15" s="16">
        <f t="shared" si="3"/>
        <v>3486</v>
      </c>
      <c r="P15" s="15">
        <f t="shared" si="3"/>
        <v>44</v>
      </c>
      <c r="Q15" s="16">
        <f t="shared" si="3"/>
        <v>4606</v>
      </c>
      <c r="R15" s="15">
        <f t="shared" si="3"/>
        <v>57</v>
      </c>
      <c r="S15" s="16">
        <f t="shared" si="3"/>
        <v>4253</v>
      </c>
      <c r="T15" s="15">
        <f t="shared" si="3"/>
        <v>28</v>
      </c>
      <c r="U15" s="19">
        <f t="shared" si="3"/>
        <v>1482</v>
      </c>
      <c r="V15" s="15">
        <f t="shared" si="0"/>
        <v>512</v>
      </c>
      <c r="W15" s="16">
        <f t="shared" si="1"/>
        <v>51358</v>
      </c>
    </row>
    <row r="16" spans="1:23" ht="12.75">
      <c r="A16" s="4" t="s">
        <v>0</v>
      </c>
      <c r="B16" s="6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18"/>
      <c r="V16" s="6"/>
      <c r="W16" s="7"/>
    </row>
    <row r="17" spans="1:23" ht="12.75">
      <c r="A17" s="5" t="s">
        <v>9</v>
      </c>
      <c r="B17" s="8">
        <v>13</v>
      </c>
      <c r="C17" s="9">
        <v>5392</v>
      </c>
      <c r="D17" s="8">
        <v>12</v>
      </c>
      <c r="E17" s="9">
        <v>4186</v>
      </c>
      <c r="F17" s="8">
        <v>24</v>
      </c>
      <c r="G17" s="9">
        <v>7951</v>
      </c>
      <c r="H17" s="8">
        <v>19</v>
      </c>
      <c r="I17" s="9">
        <v>7137</v>
      </c>
      <c r="J17" s="8">
        <v>5</v>
      </c>
      <c r="K17" s="9">
        <v>1993</v>
      </c>
      <c r="L17" s="8">
        <v>7</v>
      </c>
      <c r="M17" s="9">
        <v>3058</v>
      </c>
      <c r="N17" s="8">
        <v>13</v>
      </c>
      <c r="O17" s="9">
        <v>5494</v>
      </c>
      <c r="P17" s="8">
        <v>0</v>
      </c>
      <c r="Q17" s="9">
        <v>0</v>
      </c>
      <c r="R17" s="8">
        <v>19</v>
      </c>
      <c r="S17" s="9">
        <v>3467</v>
      </c>
      <c r="T17" s="8">
        <v>14</v>
      </c>
      <c r="U17" s="5">
        <v>3305</v>
      </c>
      <c r="V17" s="8">
        <f t="shared" si="0"/>
        <v>126</v>
      </c>
      <c r="W17" s="9">
        <f t="shared" si="1"/>
        <v>41983</v>
      </c>
    </row>
    <row r="18" spans="1:23" ht="12.75">
      <c r="A18" s="5" t="s">
        <v>10</v>
      </c>
      <c r="B18" s="8">
        <v>0</v>
      </c>
      <c r="C18" s="9">
        <v>0</v>
      </c>
      <c r="D18" s="8">
        <v>8</v>
      </c>
      <c r="E18" s="9">
        <v>3181</v>
      </c>
      <c r="F18" s="8">
        <v>4</v>
      </c>
      <c r="G18" s="9">
        <v>1152</v>
      </c>
      <c r="H18" s="8">
        <v>2</v>
      </c>
      <c r="I18" s="9">
        <v>712</v>
      </c>
      <c r="J18" s="8">
        <v>20</v>
      </c>
      <c r="K18" s="9">
        <v>7703</v>
      </c>
      <c r="L18" s="8">
        <v>5</v>
      </c>
      <c r="M18" s="9">
        <v>2443</v>
      </c>
      <c r="N18" s="8">
        <v>19</v>
      </c>
      <c r="O18" s="9">
        <v>7745</v>
      </c>
      <c r="P18" s="8">
        <v>5</v>
      </c>
      <c r="Q18" s="9">
        <v>2365</v>
      </c>
      <c r="R18" s="8">
        <v>2</v>
      </c>
      <c r="S18" s="9">
        <v>666</v>
      </c>
      <c r="T18" s="8">
        <v>1</v>
      </c>
      <c r="U18" s="5">
        <v>468</v>
      </c>
      <c r="V18" s="8">
        <f t="shared" si="0"/>
        <v>66</v>
      </c>
      <c r="W18" s="9">
        <f t="shared" si="1"/>
        <v>26435</v>
      </c>
    </row>
    <row r="19" spans="1:23" ht="12.75">
      <c r="A19" s="5" t="s">
        <v>7</v>
      </c>
      <c r="B19" s="8">
        <v>5</v>
      </c>
      <c r="C19" s="9">
        <v>789</v>
      </c>
      <c r="D19" s="8">
        <v>15</v>
      </c>
      <c r="E19" s="9">
        <v>1638</v>
      </c>
      <c r="F19" s="8">
        <v>14</v>
      </c>
      <c r="G19" s="9">
        <v>1573</v>
      </c>
      <c r="H19" s="8">
        <v>7</v>
      </c>
      <c r="I19" s="9">
        <v>747</v>
      </c>
      <c r="J19" s="8">
        <v>10</v>
      </c>
      <c r="K19" s="9">
        <v>1460</v>
      </c>
      <c r="L19" s="8">
        <v>22</v>
      </c>
      <c r="M19" s="9">
        <v>2745</v>
      </c>
      <c r="N19" s="8">
        <v>27</v>
      </c>
      <c r="O19" s="9">
        <v>4561</v>
      </c>
      <c r="P19" s="8">
        <v>57</v>
      </c>
      <c r="Q19" s="9">
        <v>7823</v>
      </c>
      <c r="R19" s="8">
        <v>14</v>
      </c>
      <c r="S19" s="9">
        <v>1573</v>
      </c>
      <c r="T19" s="8">
        <v>6</v>
      </c>
      <c r="U19" s="5">
        <v>353</v>
      </c>
      <c r="V19" s="8">
        <f t="shared" si="0"/>
        <v>177</v>
      </c>
      <c r="W19" s="9">
        <f t="shared" si="1"/>
        <v>23262</v>
      </c>
    </row>
    <row r="20" spans="1:23" ht="13.5" thickBot="1">
      <c r="A20" s="5" t="s">
        <v>8</v>
      </c>
      <c r="B20" s="10">
        <v>0</v>
      </c>
      <c r="C20" s="11">
        <v>0</v>
      </c>
      <c r="D20" s="10">
        <v>0</v>
      </c>
      <c r="E20" s="11">
        <v>0</v>
      </c>
      <c r="F20" s="10">
        <v>6</v>
      </c>
      <c r="G20" s="11">
        <v>1265</v>
      </c>
      <c r="H20" s="10">
        <v>0</v>
      </c>
      <c r="I20" s="11">
        <v>0</v>
      </c>
      <c r="J20" s="10">
        <v>0</v>
      </c>
      <c r="K20" s="11">
        <v>0</v>
      </c>
      <c r="L20" s="10">
        <v>0</v>
      </c>
      <c r="M20" s="11">
        <v>0</v>
      </c>
      <c r="N20" s="10">
        <v>0</v>
      </c>
      <c r="O20" s="11">
        <v>0</v>
      </c>
      <c r="P20" s="10">
        <v>0</v>
      </c>
      <c r="Q20" s="11">
        <v>0</v>
      </c>
      <c r="R20" s="10">
        <v>0</v>
      </c>
      <c r="S20" s="11">
        <v>0</v>
      </c>
      <c r="T20" s="10">
        <v>0</v>
      </c>
      <c r="U20" s="17">
        <v>0</v>
      </c>
      <c r="V20" s="10">
        <f t="shared" si="0"/>
        <v>6</v>
      </c>
      <c r="W20" s="11">
        <f t="shared" si="1"/>
        <v>1265</v>
      </c>
    </row>
    <row r="21" spans="2:23" ht="12.75">
      <c r="B21" s="13">
        <f>SUM(B17:B20)</f>
        <v>18</v>
      </c>
      <c r="C21" s="13">
        <f aca="true" t="shared" si="4" ref="C21:U21">SUM(C17:C20)</f>
        <v>6181</v>
      </c>
      <c r="D21" s="13">
        <f t="shared" si="4"/>
        <v>35</v>
      </c>
      <c r="E21" s="13">
        <f t="shared" si="4"/>
        <v>9005</v>
      </c>
      <c r="F21" s="13">
        <f t="shared" si="4"/>
        <v>48</v>
      </c>
      <c r="G21" s="13">
        <f t="shared" si="4"/>
        <v>11941</v>
      </c>
      <c r="H21" s="13">
        <f t="shared" si="4"/>
        <v>28</v>
      </c>
      <c r="I21" s="13">
        <f t="shared" si="4"/>
        <v>8596</v>
      </c>
      <c r="J21" s="13">
        <f t="shared" si="4"/>
        <v>35</v>
      </c>
      <c r="K21" s="13">
        <f t="shared" si="4"/>
        <v>11156</v>
      </c>
      <c r="L21" s="13">
        <f t="shared" si="4"/>
        <v>34</v>
      </c>
      <c r="M21" s="13">
        <f t="shared" si="4"/>
        <v>8246</v>
      </c>
      <c r="N21" s="13">
        <f t="shared" si="4"/>
        <v>59</v>
      </c>
      <c r="O21" s="13">
        <f t="shared" si="4"/>
        <v>17800</v>
      </c>
      <c r="P21" s="13">
        <f t="shared" si="4"/>
        <v>62</v>
      </c>
      <c r="Q21" s="13">
        <f t="shared" si="4"/>
        <v>10188</v>
      </c>
      <c r="R21" s="13">
        <f t="shared" si="4"/>
        <v>35</v>
      </c>
      <c r="S21" s="13">
        <f t="shared" si="4"/>
        <v>5706</v>
      </c>
      <c r="T21" s="13">
        <f t="shared" si="4"/>
        <v>21</v>
      </c>
      <c r="U21" s="13">
        <f t="shared" si="4"/>
        <v>4126</v>
      </c>
      <c r="V21" s="13">
        <f t="shared" si="0"/>
        <v>375</v>
      </c>
      <c r="W21" s="13">
        <f t="shared" si="1"/>
        <v>92945</v>
      </c>
    </row>
    <row r="23" spans="1:23" ht="12.75">
      <c r="A23" s="12" t="s">
        <v>14</v>
      </c>
      <c r="B23" s="13">
        <f>SUM(B9+B15+B21)</f>
        <v>112</v>
      </c>
      <c r="C23" s="13">
        <f aca="true" t="shared" si="5" ref="C23:U23">SUM(C9+C15+C21)</f>
        <v>31271</v>
      </c>
      <c r="D23" s="13">
        <f t="shared" si="5"/>
        <v>194</v>
      </c>
      <c r="E23" s="13">
        <f t="shared" si="5"/>
        <v>51561</v>
      </c>
      <c r="F23" s="13">
        <f t="shared" si="5"/>
        <v>188</v>
      </c>
      <c r="G23" s="13">
        <f t="shared" si="5"/>
        <v>43148</v>
      </c>
      <c r="H23" s="13">
        <f t="shared" si="5"/>
        <v>151</v>
      </c>
      <c r="I23" s="13">
        <f t="shared" si="5"/>
        <v>39627</v>
      </c>
      <c r="J23" s="13">
        <f t="shared" si="5"/>
        <v>177</v>
      </c>
      <c r="K23" s="13">
        <f t="shared" si="5"/>
        <v>49244</v>
      </c>
      <c r="L23" s="13">
        <f t="shared" si="5"/>
        <v>145</v>
      </c>
      <c r="M23" s="13">
        <f t="shared" si="5"/>
        <v>38356</v>
      </c>
      <c r="N23" s="13">
        <f t="shared" si="5"/>
        <v>137</v>
      </c>
      <c r="O23" s="13">
        <f t="shared" si="5"/>
        <v>37023</v>
      </c>
      <c r="P23" s="13">
        <f t="shared" si="5"/>
        <v>152</v>
      </c>
      <c r="Q23" s="13">
        <f t="shared" si="5"/>
        <v>27973</v>
      </c>
      <c r="R23" s="13">
        <f t="shared" si="5"/>
        <v>174</v>
      </c>
      <c r="S23" s="13">
        <f t="shared" si="5"/>
        <v>32657</v>
      </c>
      <c r="T23" s="13">
        <f t="shared" si="5"/>
        <v>131</v>
      </c>
      <c r="U23" s="13">
        <f t="shared" si="5"/>
        <v>30174</v>
      </c>
      <c r="V23" s="12">
        <f>SUM(V9+V15+V21)</f>
        <v>1561</v>
      </c>
      <c r="W23" s="12">
        <f>SUM(W9+W15+W21)</f>
        <v>381034</v>
      </c>
    </row>
    <row r="25" spans="1:3" ht="12.75">
      <c r="A25" s="14" t="s">
        <v>15</v>
      </c>
      <c r="B25" s="14" t="s">
        <v>16</v>
      </c>
      <c r="C25" s="14" t="s">
        <v>12</v>
      </c>
    </row>
    <row r="26" spans="1:3" ht="12.75">
      <c r="A26" s="14"/>
      <c r="B26" s="14">
        <f>SUM(B23+D23+F23+H23+J23+L23+N23+P23+R23+T23)</f>
        <v>1561</v>
      </c>
      <c r="C26" s="14">
        <f>SUM(C23+E23+G23+I23+K23+M23+O23+Q23+S23+U23)</f>
        <v>381034</v>
      </c>
    </row>
  </sheetData>
  <sheetProtection/>
  <mergeCells count="12">
    <mergeCell ref="D3:E3"/>
    <mergeCell ref="F3:G3"/>
    <mergeCell ref="H3:I3"/>
    <mergeCell ref="J3:K3"/>
    <mergeCell ref="L3:M3"/>
    <mergeCell ref="A1:W1"/>
    <mergeCell ref="N3:O3"/>
    <mergeCell ref="P3:Q3"/>
    <mergeCell ref="V3:W3"/>
    <mergeCell ref="R3:S3"/>
    <mergeCell ref="T3:U3"/>
    <mergeCell ref="B3:C3"/>
  </mergeCells>
  <printOptions/>
  <pageMargins left="0.19" right="0.1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Gabriella</dc:creator>
  <cp:keywords/>
  <dc:description/>
  <cp:lastModifiedBy>hasula</cp:lastModifiedBy>
  <cp:lastPrinted>2010-08-16T19:44:44Z</cp:lastPrinted>
  <dcterms:created xsi:type="dcterms:W3CDTF">2010-07-07T12:16:50Z</dcterms:created>
  <dcterms:modified xsi:type="dcterms:W3CDTF">2010-09-19T17:27:54Z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